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<sst xmlns="http://schemas.openxmlformats.org/spreadsheetml/2006/main" count="85" uniqueCount="75">
  <si>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</si>
  <si>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</si>
  <si>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</si>
  <si>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生肖主题快闪</t>
  </si>
  <si>
    <t>主管部门</t>
  </si>
  <si>
    <t>北京市文化和旅游局</t>
  </si>
  <si>
    <t>实施单位</t>
  </si>
  <si>
    <t>北京市海外文化交流中心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</si>
  <si>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</si>
  <si>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</si>
  <si>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</si>
  <si>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</si>
  <si>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</si>
  <si>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</si>
  <si>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</si>
  <si>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</si>
  <si>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</si>
  <si>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</si>
  <si>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</si>
  <si>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</si>
  <si>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</si>
  <si>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</si>
  <si>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</si>
  <si>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r>
      <rPr>
        <sz val="10"/>
        <color theme="1"/>
        <rFont val="宋体"/>
        <charset val="134"/>
      </rPr>
      <t>举办</t>
    </r>
    <r>
      <rPr>
        <sz val="10"/>
        <color theme="1"/>
        <rFont val="DejaVu Sans"/>
        <charset val="134"/>
      </rPr>
      <t>2024</t>
    </r>
    <r>
      <rPr>
        <sz val="10"/>
        <color theme="1"/>
        <rFont val="宋体"/>
        <charset val="134"/>
      </rPr>
      <t>年生肖主题快闪活动，积极打造中国传统的</t>
    </r>
    <r>
      <rPr>
        <sz val="10"/>
        <color theme="1"/>
        <rFont val="DejaVu Sans"/>
        <charset val="134"/>
      </rPr>
      <t>“</t>
    </r>
    <r>
      <rPr>
        <sz val="10"/>
        <color theme="1"/>
        <rFont val="宋体"/>
        <charset val="134"/>
      </rPr>
      <t>生肖文化</t>
    </r>
    <r>
      <rPr>
        <sz val="10"/>
        <color theme="1"/>
        <rFont val="DejaVu Sans"/>
        <charset val="134"/>
      </rPr>
      <t>”</t>
    </r>
    <r>
      <rPr>
        <sz val="10"/>
        <color theme="1"/>
        <rFont val="宋体"/>
        <charset val="134"/>
      </rPr>
      <t>，通过项目线下线上联动传播的效应，增强活动的影响力，有力地促进国际间的文化交流。制作专题视频片，于</t>
    </r>
    <r>
      <rPr>
        <sz val="10"/>
        <color theme="1"/>
        <rFont val="DejaVu Sans"/>
        <charset val="134"/>
      </rPr>
      <t>2024</t>
    </r>
    <r>
      <rPr>
        <sz val="10"/>
        <color theme="1"/>
        <rFont val="宋体"/>
        <charset val="134"/>
      </rPr>
      <t>年在各大视频网站传播，进一步扩大中国生肖文化的影响力。</t>
    </r>
  </si>
  <si>
    <r>
      <rPr>
        <sz val="10"/>
        <color theme="1"/>
        <rFont val="DejaVu Sans"/>
        <charset val="134"/>
      </rPr>
      <t>2024</t>
    </r>
    <r>
      <rPr>
        <sz val="10"/>
        <color theme="1"/>
        <rFont val="宋体"/>
        <charset val="134"/>
      </rPr>
      <t>生肖主题快闪暨</t>
    </r>
    <r>
      <rPr>
        <sz val="10"/>
        <color theme="1"/>
        <rFont val="DejaVu Sans"/>
        <charset val="134"/>
      </rPr>
      <t>“</t>
    </r>
    <r>
      <rPr>
        <sz val="10"/>
        <color theme="1"/>
        <rFont val="宋体"/>
        <charset val="134"/>
      </rPr>
      <t>龙舞新春</t>
    </r>
    <r>
      <rPr>
        <sz val="10"/>
        <color theme="1"/>
        <rFont val="DejaVu Sans"/>
        <charset val="134"/>
      </rPr>
      <t>”</t>
    </r>
    <r>
      <rPr>
        <sz val="10"/>
        <color theme="1"/>
        <rFont val="宋体"/>
        <charset val="134"/>
      </rPr>
      <t>欢乐春节活动先后在墨西哥、秘鲁举行了文艺演出、旅游推介、专题展览、非遗展览展示及非遗进校园活动，吸引超过</t>
    </r>
    <r>
      <rPr>
        <sz val="10"/>
        <color theme="1"/>
        <rFont val="DejaVu Sans"/>
        <charset val="134"/>
      </rPr>
      <t>2</t>
    </r>
    <r>
      <rPr>
        <sz val="10"/>
        <color theme="1"/>
        <rFont val="宋体"/>
        <charset val="134"/>
      </rPr>
      <t>万名当地民众参与。人民日报、新华社、墨西哥</t>
    </r>
    <r>
      <rPr>
        <sz val="10"/>
        <color theme="1"/>
        <rFont val="DejaVu Sans"/>
        <charset val="134"/>
      </rPr>
      <t>Jornada</t>
    </r>
    <r>
      <rPr>
        <sz val="10"/>
        <color theme="1"/>
        <rFont val="宋体"/>
        <charset val="134"/>
      </rPr>
      <t>报、秘鲁《公言报》等多家国内外媒体对活动给予盛赞，报道篇幅超过</t>
    </r>
    <r>
      <rPr>
        <sz val="10"/>
        <color theme="1"/>
        <rFont val="DejaVu Sans"/>
        <charset val="134"/>
      </rPr>
      <t>300</t>
    </r>
    <r>
      <rPr>
        <sz val="10"/>
        <color theme="1"/>
        <rFont val="宋体"/>
        <charset val="134"/>
      </rPr>
      <t>余篇次。专题片以</t>
    </r>
    <r>
      <rPr>
        <sz val="10"/>
        <color theme="1"/>
        <rFont val="DejaVu Sans"/>
        <charset val="134"/>
      </rPr>
      <t>“</t>
    </r>
    <r>
      <rPr>
        <sz val="10"/>
        <color theme="1"/>
        <rFont val="宋体"/>
        <charset val="134"/>
      </rPr>
      <t>华夏文明与美洲三大文明相遇</t>
    </r>
    <r>
      <rPr>
        <sz val="10"/>
        <color theme="1"/>
        <rFont val="DejaVu Sans"/>
        <charset val="134"/>
      </rPr>
      <t>”</t>
    </r>
    <r>
      <rPr>
        <sz val="10"/>
        <color theme="1"/>
        <rFont val="宋体"/>
        <charset val="134"/>
      </rPr>
      <t>为主线，聚焦生肖、春节两大</t>
    </r>
    <r>
      <rPr>
        <sz val="10"/>
        <color theme="1"/>
        <rFont val="DejaVu Sans"/>
        <charset val="134"/>
      </rPr>
      <t>IP</t>
    </r>
    <r>
      <rPr>
        <sz val="10"/>
        <color theme="1"/>
        <rFont val="宋体"/>
        <charset val="134"/>
      </rPr>
      <t>，由中外艺术家与海外民众共同创作完成了《龙舞新春》、《共舞中国龙》、《遇龙记》三条短片。视频一经上线，就受到了国内外观众的喜爱，视频浏览量超</t>
    </r>
    <r>
      <rPr>
        <sz val="10"/>
        <color theme="1"/>
        <rFont val="DejaVu Sans"/>
        <charset val="134"/>
      </rPr>
      <t>200</t>
    </r>
    <r>
      <rPr>
        <sz val="10"/>
        <color theme="1"/>
        <rFont val="宋体"/>
        <charset val="134"/>
      </rPr>
      <t>万次。</t>
    </r>
  </si>
  <si>
    <t>绩效指标</t>
  </si>
  <si>
    <t>一级指标</t>
  </si>
  <si>
    <t>二级指标</t>
  </si>
  <si>
    <t>三级指标</t>
  </si>
  <si>
    <t>年度指标值</t>
  </si>
  <si>
    <t>实际完成值</t>
  </si>
  <si>
    <r>
      <rPr>
        <sz val="10"/>
        <rFont val="宋体"/>
        <charset val="134"/>
      </rP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</si>
  <si>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</si>
  <si>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（40分）</t>
  </si>
  <si>
    <t>数量指标</t>
  </si>
  <si>
    <t>举办活动场次</t>
  </si>
  <si>
    <t>≥2场</t>
  </si>
  <si>
    <t>5场</t>
  </si>
  <si>
    <t>国内外媒体报道</t>
  </si>
  <si>
    <t>≥30家</t>
  </si>
  <si>
    <t>40家</t>
  </si>
  <si>
    <t>时效指标</t>
  </si>
  <si>
    <t>项目实施时间</t>
  </si>
  <si>
    <t>≤12月</t>
  </si>
  <si>
    <t>7月</t>
  </si>
  <si>
    <t>项目总结</t>
  </si>
  <si>
    <t>5月</t>
  </si>
  <si>
    <t>质量指标</t>
  </si>
  <si>
    <t>活动内容</t>
  </si>
  <si>
    <t>优</t>
  </si>
  <si>
    <t>通过项目业务验收</t>
  </si>
  <si>
    <t>≥90%</t>
  </si>
  <si>
    <t>成本指标（10分）</t>
  </si>
  <si>
    <t>经济成本指标</t>
  </si>
  <si>
    <t>项目预算成本控制数</t>
  </si>
  <si>
    <t>≤343.235万元</t>
  </si>
  <si>
    <t>330.958294万元</t>
  </si>
  <si>
    <t>快闪表演与拍摄控制额</t>
  </si>
  <si>
    <t>≤86.82万元</t>
  </si>
  <si>
    <t>84.348万元</t>
  </si>
  <si>
    <t>效益指标（30分）</t>
  </si>
  <si>
    <t>社会效益指标</t>
  </si>
  <si>
    <t>视频点击浏览人次</t>
  </si>
  <si>
    <t>≥100万人次</t>
  </si>
  <si>
    <t>288.1万人次</t>
  </si>
  <si>
    <t>活动品牌认知度</t>
  </si>
  <si>
    <t>满意度指标
（10分）</t>
  </si>
  <si>
    <t>服务对象满意度指标</t>
  </si>
  <si>
    <t>观众投诉率</t>
  </si>
  <si>
    <t>≤15%</t>
  </si>
  <si>
    <t>观众满意度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</si>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</sst>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theme="1"/>
      <name val="DejaVu Sans"/>
      <charset val="134"/>
    </font>
    <font>
      <sz val="10"/>
      <color rgb="FF000000"/>
      <name val="宋体"/>
      <charset val="134"/>
    </font>
    <font>
      <sz val="10"/>
      <color theme="1"/>
      <name val="等线"/>
      <charset val="134"/>
      <scheme val="minor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rgb="FFFF0000"/>
      <name val="宋体"/>
      <charset val="134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3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1"/>
  <sheetViews>
    <sheetView tabSelected="1" zoomScale="70" zoomScaleNormal="70" zoomScaleSheetLayoutView="78" topLeftCell="A7" workbookViewId="0">
      <selection activeCell="A12" sqref="A12:A25"/>
    </sheetView>
  </sheetViews>
  <sheetFormatPr defaultColWidth="9" defaultRowHeight="14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6" customHeight="1" spans="1:15">
      <c r="A6" s="4"/>
      <c r="B6" s="4"/>
      <c r="C6" s="5" t="s">
        <v>15</v>
      </c>
      <c r="D6" s="5"/>
      <c r="E6" s="6">
        <v>343.235</v>
      </c>
      <c r="F6" s="6">
        <v>330.958294</v>
      </c>
      <c r="G6" s="6"/>
      <c r="H6" s="7">
        <v>330.958294</v>
      </c>
      <c r="I6" s="7"/>
      <c r="J6" s="4">
        <v>10</v>
      </c>
      <c r="K6" s="4"/>
      <c r="L6" s="31">
        <f>H6/F6</f>
        <v>1</v>
      </c>
      <c r="M6" s="31"/>
      <c r="N6" s="8">
        <f>L6*10</f>
        <v>10</v>
      </c>
      <c r="O6" s="8"/>
    </row>
    <row r="7" ht="39.6" customHeight="1" spans="1:15">
      <c r="A7" s="4"/>
      <c r="B7" s="4"/>
      <c r="C7" s="4" t="s">
        <v>16</v>
      </c>
      <c r="D7" s="4"/>
      <c r="E7" s="6">
        <v>343.235</v>
      </c>
      <c r="F7" s="6">
        <v>330.958294</v>
      </c>
      <c r="G7" s="6"/>
      <c r="H7" s="6">
        <v>330.958294</v>
      </c>
      <c r="I7" s="6"/>
      <c r="J7" s="4" t="s">
        <v>17</v>
      </c>
      <c r="K7" s="4"/>
      <c r="L7" s="31"/>
      <c r="M7" s="31"/>
      <c r="N7" s="4" t="s">
        <v>17</v>
      </c>
      <c r="O7" s="4"/>
    </row>
    <row r="8" ht="39.6" customHeight="1" spans="1:15">
      <c r="A8" s="4"/>
      <c r="B8" s="4"/>
      <c r="C8" s="4" t="s">
        <v>18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17</v>
      </c>
      <c r="K8" s="4"/>
      <c r="L8" s="4"/>
      <c r="M8" s="4"/>
      <c r="N8" s="4" t="s">
        <v>17</v>
      </c>
      <c r="O8" s="4"/>
    </row>
    <row r="9" ht="39.6" customHeight="1" spans="1:15">
      <c r="A9" s="4"/>
      <c r="B9" s="4"/>
      <c r="C9" s="4" t="s">
        <v>19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17</v>
      </c>
      <c r="K9" s="4"/>
      <c r="L9" s="4"/>
      <c r="M9" s="4"/>
      <c r="N9" s="4" t="s">
        <v>17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61.5" customHeight="1" spans="1:15">
      <c r="A11" s="4"/>
      <c r="B11" s="9" t="s">
        <v>23</v>
      </c>
      <c r="C11" s="9"/>
      <c r="D11" s="9"/>
      <c r="E11" s="9"/>
      <c r="F11" s="9"/>
      <c r="G11" s="9"/>
      <c r="H11" s="10" t="s">
        <v>24</v>
      </c>
      <c r="I11" s="32"/>
      <c r="J11" s="32"/>
      <c r="K11" s="32"/>
      <c r="L11" s="32"/>
      <c r="M11" s="32"/>
      <c r="N11" s="32"/>
      <c r="O11" s="32"/>
    </row>
    <row r="12" ht="38.45" customHeight="1" spans="1:15">
      <c r="A12" s="11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33" t="s">
        <v>31</v>
      </c>
      <c r="L12" s="4"/>
      <c r="M12" s="4" t="s">
        <v>32</v>
      </c>
      <c r="N12" s="4"/>
      <c r="O12" s="4"/>
    </row>
    <row r="13" ht="38.45" customHeight="1" spans="1:15">
      <c r="A13" s="12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5" customHeight="1" spans="1:15">
      <c r="A14" s="12"/>
      <c r="B14" s="13" t="s">
        <v>33</v>
      </c>
      <c r="C14" s="4" t="s">
        <v>34</v>
      </c>
      <c r="D14" s="14" t="s">
        <v>35</v>
      </c>
      <c r="E14" s="14"/>
      <c r="F14" s="14"/>
      <c r="G14" s="4" t="s">
        <v>36</v>
      </c>
      <c r="H14" s="15" t="s">
        <v>37</v>
      </c>
      <c r="I14" s="15"/>
      <c r="J14" s="34">
        <v>8</v>
      </c>
      <c r="K14" s="35">
        <v>8</v>
      </c>
      <c r="L14" s="36"/>
      <c r="M14" s="4"/>
      <c r="N14" s="4"/>
      <c r="O14" s="4"/>
    </row>
    <row r="15" ht="47.45" customHeight="1" spans="1:15">
      <c r="A15" s="12"/>
      <c r="B15" s="16"/>
      <c r="C15" s="4"/>
      <c r="D15" s="14" t="s">
        <v>38</v>
      </c>
      <c r="E15" s="14"/>
      <c r="F15" s="14"/>
      <c r="G15" s="4" t="s">
        <v>39</v>
      </c>
      <c r="H15" s="15" t="s">
        <v>40</v>
      </c>
      <c r="I15" s="15"/>
      <c r="J15" s="34">
        <v>8</v>
      </c>
      <c r="K15" s="35">
        <v>8</v>
      </c>
      <c r="L15" s="36"/>
      <c r="M15" s="4"/>
      <c r="N15" s="4"/>
      <c r="O15" s="4"/>
    </row>
    <row r="16" ht="47.45" customHeight="1" spans="1:15">
      <c r="A16" s="12"/>
      <c r="B16" s="16"/>
      <c r="C16" s="4" t="s">
        <v>41</v>
      </c>
      <c r="D16" s="14" t="s">
        <v>42</v>
      </c>
      <c r="E16" s="14"/>
      <c r="F16" s="14"/>
      <c r="G16" s="4" t="s">
        <v>43</v>
      </c>
      <c r="H16" s="15" t="s">
        <v>44</v>
      </c>
      <c r="I16" s="15"/>
      <c r="J16" s="34">
        <v>3</v>
      </c>
      <c r="K16" s="35">
        <v>3</v>
      </c>
      <c r="L16" s="36"/>
      <c r="M16" s="4"/>
      <c r="N16" s="4"/>
      <c r="O16" s="4"/>
    </row>
    <row r="17" ht="47.45" customHeight="1" spans="1:15">
      <c r="A17" s="12"/>
      <c r="B17" s="16"/>
      <c r="C17" s="4"/>
      <c r="D17" s="14" t="s">
        <v>45</v>
      </c>
      <c r="E17" s="14"/>
      <c r="F17" s="14"/>
      <c r="G17" s="4" t="s">
        <v>43</v>
      </c>
      <c r="H17" s="15" t="s">
        <v>46</v>
      </c>
      <c r="I17" s="15"/>
      <c r="J17" s="34">
        <v>3</v>
      </c>
      <c r="K17" s="35">
        <v>3</v>
      </c>
      <c r="L17" s="36"/>
      <c r="M17" s="4"/>
      <c r="N17" s="4"/>
      <c r="O17" s="4"/>
    </row>
    <row r="18" ht="47.45" customHeight="1" spans="1:15">
      <c r="A18" s="12"/>
      <c r="B18" s="16"/>
      <c r="C18" s="4" t="s">
        <v>47</v>
      </c>
      <c r="D18" s="14" t="s">
        <v>48</v>
      </c>
      <c r="E18" s="14"/>
      <c r="F18" s="14"/>
      <c r="G18" s="4" t="s">
        <v>49</v>
      </c>
      <c r="H18" s="17" t="s">
        <v>49</v>
      </c>
      <c r="I18" s="37"/>
      <c r="J18" s="34">
        <v>8</v>
      </c>
      <c r="K18" s="35">
        <v>5</v>
      </c>
      <c r="L18" s="36"/>
      <c r="M18" s="4"/>
      <c r="N18" s="4"/>
      <c r="O18" s="4"/>
    </row>
    <row r="19" ht="47.45" customHeight="1" spans="1:15">
      <c r="A19" s="12"/>
      <c r="B19" s="18"/>
      <c r="C19" s="4"/>
      <c r="D19" s="14" t="s">
        <v>50</v>
      </c>
      <c r="E19" s="14"/>
      <c r="F19" s="14"/>
      <c r="G19" s="4" t="s">
        <v>51</v>
      </c>
      <c r="H19" s="19">
        <v>1</v>
      </c>
      <c r="I19" s="38"/>
      <c r="J19" s="34">
        <v>10</v>
      </c>
      <c r="K19" s="39">
        <v>10</v>
      </c>
      <c r="L19" s="40"/>
      <c r="M19" s="4"/>
      <c r="N19" s="4"/>
      <c r="O19" s="4"/>
    </row>
    <row r="20" ht="47.45" customHeight="1" spans="1:15">
      <c r="A20" s="12"/>
      <c r="B20" s="13" t="s">
        <v>52</v>
      </c>
      <c r="C20" s="4" t="s">
        <v>53</v>
      </c>
      <c r="D20" s="14" t="s">
        <v>54</v>
      </c>
      <c r="E20" s="14"/>
      <c r="F20" s="14"/>
      <c r="G20" s="4" t="s">
        <v>55</v>
      </c>
      <c r="H20" s="15" t="s">
        <v>56</v>
      </c>
      <c r="I20" s="15"/>
      <c r="J20" s="34">
        <v>5</v>
      </c>
      <c r="K20" s="39">
        <v>5</v>
      </c>
      <c r="L20" s="40"/>
      <c r="M20" s="4"/>
      <c r="N20" s="4"/>
      <c r="O20" s="4"/>
    </row>
    <row r="21" ht="47.45" customHeight="1" spans="1:15">
      <c r="A21" s="12"/>
      <c r="B21" s="18"/>
      <c r="C21" s="4"/>
      <c r="D21" s="14" t="s">
        <v>57</v>
      </c>
      <c r="E21" s="14"/>
      <c r="F21" s="14"/>
      <c r="G21" s="4" t="s">
        <v>58</v>
      </c>
      <c r="H21" s="15" t="s">
        <v>59</v>
      </c>
      <c r="I21" s="15"/>
      <c r="J21" s="34">
        <v>5</v>
      </c>
      <c r="K21" s="39">
        <v>5</v>
      </c>
      <c r="L21" s="40"/>
      <c r="M21" s="4"/>
      <c r="N21" s="4"/>
      <c r="O21" s="4"/>
    </row>
    <row r="22" ht="47.45" customHeight="1" spans="1:15">
      <c r="A22" s="12"/>
      <c r="B22" s="4" t="s">
        <v>60</v>
      </c>
      <c r="C22" s="4" t="s">
        <v>61</v>
      </c>
      <c r="D22" s="14" t="s">
        <v>62</v>
      </c>
      <c r="E22" s="14"/>
      <c r="F22" s="14"/>
      <c r="G22" s="4" t="s">
        <v>63</v>
      </c>
      <c r="H22" s="15" t="s">
        <v>64</v>
      </c>
      <c r="I22" s="15"/>
      <c r="J22" s="34">
        <v>15</v>
      </c>
      <c r="K22" s="35">
        <v>15</v>
      </c>
      <c r="L22" s="36"/>
      <c r="M22" s="4"/>
      <c r="N22" s="4"/>
      <c r="O22" s="4"/>
    </row>
    <row r="23" ht="47.45" customHeight="1" spans="1:15">
      <c r="A23" s="12"/>
      <c r="B23" s="4"/>
      <c r="C23" s="4"/>
      <c r="D23" s="20" t="s">
        <v>65</v>
      </c>
      <c r="E23" s="21"/>
      <c r="F23" s="22"/>
      <c r="G23" s="4" t="s">
        <v>49</v>
      </c>
      <c r="H23" s="23" t="s">
        <v>49</v>
      </c>
      <c r="I23" s="38"/>
      <c r="J23" s="34">
        <v>15</v>
      </c>
      <c r="K23" s="41">
        <v>12</v>
      </c>
      <c r="L23" s="42"/>
      <c r="M23" s="4"/>
      <c r="N23" s="4"/>
      <c r="O23" s="4"/>
    </row>
    <row r="24" ht="47.45" customHeight="1" spans="1:15">
      <c r="A24" s="12"/>
      <c r="B24" s="4" t="s">
        <v>66</v>
      </c>
      <c r="C24" s="4" t="s">
        <v>67</v>
      </c>
      <c r="D24" s="14" t="s">
        <v>68</v>
      </c>
      <c r="E24" s="14"/>
      <c r="F24" s="14"/>
      <c r="G24" s="24" t="s">
        <v>69</v>
      </c>
      <c r="H24" s="19">
        <v>0</v>
      </c>
      <c r="I24" s="38"/>
      <c r="J24" s="34">
        <v>5</v>
      </c>
      <c r="K24" s="35">
        <v>5</v>
      </c>
      <c r="L24" s="36"/>
      <c r="M24" s="4"/>
      <c r="N24" s="4"/>
      <c r="O24" s="4"/>
    </row>
    <row r="25" ht="47.45" customHeight="1" spans="1:15">
      <c r="A25" s="25"/>
      <c r="B25" s="4"/>
      <c r="C25" s="4"/>
      <c r="D25" s="14" t="s">
        <v>70</v>
      </c>
      <c r="E25" s="14"/>
      <c r="F25" s="14"/>
      <c r="G25" s="24" t="s">
        <v>71</v>
      </c>
      <c r="H25" s="26">
        <v>0.948</v>
      </c>
      <c r="I25" s="26"/>
      <c r="J25" s="34">
        <v>5</v>
      </c>
      <c r="K25" s="35">
        <v>3</v>
      </c>
      <c r="L25" s="36"/>
      <c r="M25" s="4"/>
      <c r="N25" s="4"/>
      <c r="O25" s="4"/>
    </row>
    <row r="26" s="1" customFormat="1" ht="47.45" customHeight="1" spans="1:15">
      <c r="A26" s="27" t="s">
        <v>72</v>
      </c>
      <c r="B26" s="27"/>
      <c r="C26" s="27"/>
      <c r="D26" s="27"/>
      <c r="E26" s="27"/>
      <c r="F26" s="27"/>
      <c r="G26" s="27"/>
      <c r="H26" s="27"/>
      <c r="I26" s="27"/>
      <c r="J26" s="43">
        <f>SUM(J14:J25,J6)</f>
        <v>100</v>
      </c>
      <c r="K26" s="43">
        <f>SUM(K14:L25,N6)</f>
        <v>92</v>
      </c>
      <c r="L26" s="27"/>
      <c r="M26" s="44" t="s">
        <v>73</v>
      </c>
      <c r="N26" s="44"/>
      <c r="O26" s="44"/>
    </row>
    <row r="27" ht="39.6" customHeight="1" spans="1:15">
      <c r="A27" s="28" t="s">
        <v>74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ht="39.6" customHeight="1" spans="1:15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</row>
    <row r="29" ht="39.6" customHeight="1" spans="1:1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</row>
    <row r="30" ht="39.6" customHeight="1" spans="1:15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</row>
    <row r="31" ht="39.6" customHeight="1" spans="1:1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</row>
    <row r="32" ht="39.6" customHeight="1" spans="1:1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</row>
    <row r="33" ht="39.6" customHeight="1" spans="1:1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</row>
    <row r="34" spans="1:1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</row>
    <row r="35" spans="1:1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</row>
    <row r="36" spans="1:1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</row>
    <row r="37" spans="1:15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</row>
    <row r="38" spans="1:15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</row>
    <row r="39" spans="1:15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</row>
    <row r="40" spans="1:15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</row>
    <row r="41" spans="1:1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</row>
  </sheetData>
  <mergeCells count="114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0:A11"/>
    <mergeCell ref="A12:A25"/>
    <mergeCell ref="B12:B13"/>
    <mergeCell ref="B14:B19"/>
    <mergeCell ref="B20:B21"/>
    <mergeCell ref="B22:B23"/>
    <mergeCell ref="B24:B25"/>
    <mergeCell ref="C12:C13"/>
    <mergeCell ref="C14:C15"/>
    <mergeCell ref="C16:C17"/>
    <mergeCell ref="C18:C19"/>
    <mergeCell ref="C20:C21"/>
    <mergeCell ref="C22:C23"/>
    <mergeCell ref="C24:C25"/>
    <mergeCell ref="G12:G13"/>
    <mergeCell ref="J12:J13"/>
    <mergeCell ref="A5:B9"/>
    <mergeCell ref="H12:I13"/>
    <mergeCell ref="K12:L13"/>
    <mergeCell ref="D12:F13"/>
    <mergeCell ref="M12:O13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40" orientation="landscape"/>
  <headerFooter/>
  <rowBreaks count="1" manualBreakCount="1">
    <brk id="2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2015-06-06T18:19:00Z</dcterms:created>
  <cp:lastPrinted>2025-03-28T22:50:00Z</cp:lastPrinted>
  <dcterms:modified xsi:type="dcterms:W3CDTF">2025-08-26T07:22:10Z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E2F2EC95CFC7BBD7FBF839669176D98E_43</vt:lpwstr>
  </property>
</Properties>
</file>